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Исполнение бюджета за 2024 год\год\КСП 2\"/>
    </mc:Choice>
  </mc:AlternateContent>
  <bookViews>
    <workbookView xWindow="0" yWindow="0" windowWidth="28800" windowHeight="12132"/>
  </bookViews>
  <sheets>
    <sheet name="Лист1" sheetId="1" r:id="rId1"/>
  </sheets>
  <definedNames>
    <definedName name="_xlnm.Print_Titles" localSheetId="0">Лист1!$6:$7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D60" i="1" l="1"/>
  <c r="D44" i="1"/>
  <c r="E60" i="1" l="1"/>
  <c r="D35" i="1" l="1"/>
  <c r="E44" i="1" l="1"/>
  <c r="E35" i="1"/>
  <c r="D8" i="1" l="1"/>
  <c r="D58" i="1" s="1"/>
  <c r="E8" i="1"/>
  <c r="E58" i="1" s="1"/>
</calcChain>
</file>

<file path=xl/sharedStrings.xml><?xml version="1.0" encoding="utf-8"?>
<sst xmlns="http://schemas.openxmlformats.org/spreadsheetml/2006/main" count="165" uniqueCount="165">
  <si>
    <t>N п/п</t>
  </si>
  <si>
    <t>Показатели</t>
  </si>
  <si>
    <t>Код бюджетной классификации Российской Федерации</t>
  </si>
  <si>
    <t>1.</t>
  </si>
  <si>
    <t>ДОХОДЫ</t>
  </si>
  <si>
    <t>1.1.</t>
  </si>
  <si>
    <t xml:space="preserve">Налоговые и неналоговые </t>
  </si>
  <si>
    <t>000 1 00 00000 00 0000 000</t>
  </si>
  <si>
    <t>1.1.1.</t>
  </si>
  <si>
    <t>Налог на доходы физических лиц</t>
  </si>
  <si>
    <t>000 1 01 02000 01 0000 110</t>
  </si>
  <si>
    <t>1.1.2.</t>
  </si>
  <si>
    <t>Акцизы по подакцизным товарам (продукции), производимым на территории Российской Федерации</t>
  </si>
  <si>
    <t>000 1 03 02000 01 0000 110</t>
  </si>
  <si>
    <t>1.1.3.</t>
  </si>
  <si>
    <t>Единый налог на вмененный доход для отдельных видов деятельности</t>
  </si>
  <si>
    <t>000 1 05 02000 02 0000 110</t>
  </si>
  <si>
    <t>1.1.4.</t>
  </si>
  <si>
    <t>Единый сельскохозяйственный налог</t>
  </si>
  <si>
    <t>000 1 05 03000 01 0000 110</t>
  </si>
  <si>
    <t>1.1.5.</t>
  </si>
  <si>
    <t>Налог, взимаемый в связи с применением патентной системы налогообложения</t>
  </si>
  <si>
    <t>000 1 05 04000 02 0000 110</t>
  </si>
  <si>
    <t>1.1.6.</t>
  </si>
  <si>
    <t>Государственная пошлина</t>
  </si>
  <si>
    <t>000 1 08 00000 00 0000 000</t>
  </si>
  <si>
    <t>1.1.8.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</si>
  <si>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</si>
  <si>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</si>
  <si>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1.1.9.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</si>
  <si>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</si>
  <si>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</si>
  <si>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1.1.10.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</si>
  <si>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</si>
  <si>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</si>
  <si>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</si>
  <si>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1.1.12.</t>
  </si>
  <si>
    <t>Штрафы, санкции, возмещение ущерба</t>
  </si>
  <si>
    <t>000 1 16 00000 00 0000 000</t>
  </si>
  <si>
    <t>1.2.</t>
  </si>
  <si>
    <t>Безвозмездные поступления</t>
  </si>
  <si>
    <t>000 2 00 00000 00 0000 000</t>
  </si>
  <si>
    <t>1.2.1.</t>
  </si>
  <si>
    <t xml:space="preserve"> Дотации бюджетам бюджетной системы Российской Федерации</t>
  </si>
  <si>
    <t>1.2.2.</t>
  </si>
  <si>
    <t xml:space="preserve"> Субсидии бюджетам бюджетной системы Российской Федерации (межбюджетные субсидии)</t>
  </si>
  <si>
    <t>1.2.3.</t>
  </si>
  <si>
    <t xml:space="preserve">  Субвенции бюджетам бюджетной системы Российской Федерации</t>
  </si>
  <si>
    <t>1.2.4.</t>
  </si>
  <si>
    <t xml:space="preserve"> Иные межбюджетные трансферты</t>
  </si>
  <si>
    <t>1.2.5.</t>
  </si>
  <si>
    <t>Прочие безвозмездные поступления</t>
  </si>
  <si>
    <t>000 2 07 00000 00 0000 000</t>
  </si>
  <si>
    <t>1.2.6.</t>
  </si>
  <si>
    <t>000 2 18 00000 00 0000 000</t>
  </si>
  <si>
    <t>1.2.7.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</si>
  <si>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</si>
  <si>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</si>
  <si>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2.</t>
  </si>
  <si>
    <t>РАСХОДЫ</t>
  </si>
  <si>
    <t>2.1.</t>
  </si>
  <si>
    <t>Общегосударственные вопросы</t>
  </si>
  <si>
    <t xml:space="preserve"> 000 0100 0000000 000 000</t>
  </si>
  <si>
    <t>2.2.</t>
  </si>
  <si>
    <t>Национальная оборона</t>
  </si>
  <si>
    <t xml:space="preserve"> 000 0200 0000000 000 000</t>
  </si>
  <si>
    <t>2.3.</t>
  </si>
  <si>
    <t>Национальная безопасность и правоохранительная деятельность</t>
  </si>
  <si>
    <t xml:space="preserve"> 000 0300 0000000 000 000</t>
  </si>
  <si>
    <t>2.4.</t>
  </si>
  <si>
    <t>Национальная экономика</t>
  </si>
  <si>
    <t xml:space="preserve"> 000 0400 0000000 000 000</t>
  </si>
  <si>
    <t>2.5.</t>
  </si>
  <si>
    <t>Жилищно-коммунальное хозяйство</t>
  </si>
  <si>
    <t xml:space="preserve"> 000 0500 0000000 000 000</t>
  </si>
  <si>
    <t>2.6.</t>
  </si>
  <si>
    <t>Охрана окружающей среды</t>
  </si>
  <si>
    <t>000 0600 0000000 000 000</t>
  </si>
  <si>
    <t>2.7.</t>
  </si>
  <si>
    <t>Образование</t>
  </si>
  <si>
    <t xml:space="preserve"> 000 0700 0000000 000 000</t>
  </si>
  <si>
    <t>2.8.</t>
  </si>
  <si>
    <t xml:space="preserve"> 000 0800 0000000 000 000</t>
  </si>
  <si>
    <t>2.9.</t>
  </si>
  <si>
    <t>Социальная политика</t>
  </si>
  <si>
    <t xml:space="preserve"> 000 1000 0000000 000 000</t>
  </si>
  <si>
    <t>2.10.</t>
  </si>
  <si>
    <t>Физическая культура и спорт</t>
  </si>
  <si>
    <t xml:space="preserve"> 000 1100 0000000 000 000</t>
  </si>
  <si>
    <t>2.11.</t>
  </si>
  <si>
    <t>000 1300 0000000 000 000</t>
  </si>
  <si>
    <t>2.12.</t>
  </si>
  <si>
    <t xml:space="preserve">   000 1400 0000000 000 000</t>
  </si>
  <si>
    <t>3.</t>
  </si>
  <si>
    <t>Источники покрытия дефицита</t>
  </si>
  <si>
    <t>000 0 10 0000000 0000 000</t>
  </si>
  <si>
    <t>3.1.</t>
  </si>
  <si>
    <t>Кредиты кредитных организаций в валюте Российской Федерации</t>
  </si>
  <si>
    <t>000 0 10 2000000 0000 000</t>
  </si>
  <si>
    <t>3.2.</t>
  </si>
  <si>
    <t>Изменение остатков средств на счетах по учету средств бюджетов</t>
  </si>
  <si>
    <t>000 0 10 5000000 0000 000</t>
  </si>
  <si>
    <t xml:space="preserve">                                                                                                                  </t>
  </si>
  <si>
    <t>Превышение доходов над расходами (+), дефицит (-)</t>
  </si>
  <si>
    <t>1.1.7.</t>
  </si>
  <si>
    <t>1.1.14.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</si>
  <si>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</si>
  <si>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</si>
  <si>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</si>
  <si>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</si>
  <si>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000 1 17 01000 00 0000 180
</t>
  </si>
  <si>
    <t xml:space="preserve">Невыясненные поступления
</t>
  </si>
  <si>
    <t>000 2 02 10000 00 0000 150</t>
  </si>
  <si>
    <t>000 2 02 20000 00 0000 150</t>
  </si>
  <si>
    <t>000 2 02 30000 00 0000 150</t>
  </si>
  <si>
    <t>000 2 02 40000 00 0000 150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</si>
  <si>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</si>
  <si>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</si>
  <si>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</si>
  <si>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</si>
  <si>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Налог, взимаемый в связи с применением упрощенной системы налогообложения</t>
  </si>
  <si>
    <t>000 1 05 01000 00 0000 110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</si>
  <si>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</si>
  <si>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</si>
  <si>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1.1.15.</t>
  </si>
  <si>
    <t>1.1.16.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</si>
  <si>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</si>
  <si>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</si>
  <si>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ПРИЛОЖЕНИЕ №1</t>
  </si>
  <si>
    <t xml:space="preserve"> к пояснительной записке
</t>
  </si>
  <si>
    <t xml:space="preserve"> 000 010 6000000 0000 000</t>
  </si>
  <si>
    <t xml:space="preserve"> Иные источники внутреннего финансирования дефицитов бюджетов</t>
  </si>
  <si>
    <t>3.3.</t>
  </si>
  <si>
    <t>1.1.17.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</si>
  <si>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</si>
  <si>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</si>
  <si>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Транспортный налог</t>
  </si>
  <si>
    <t>000 1 06 04000 02 0000 110</t>
  </si>
  <si>
    <t>000 1 14  13000 00 0000 000</t>
  </si>
  <si>
    <t>Доходы от приватизации имущества, находящегося в государственной и муниципальной собственности</t>
  </si>
  <si>
    <t>1.1.18.</t>
  </si>
  <si>
    <t>1.1.19.</t>
  </si>
  <si>
    <t>1.1.20.</t>
  </si>
  <si>
    <t xml:space="preserve">Отчет об исполнении местного бюджета по доходам, расходам и источникам финансирования дефицита местного бюджета за 2024 год       </t>
  </si>
  <si>
    <t>План на 2024 г.</t>
  </si>
  <si>
    <t>Исполнено 2024 г.</t>
  </si>
  <si>
    <t>Налог на имущество физических лиц</t>
  </si>
  <si>
    <t>000 1 06 01000 00 0000 100</t>
  </si>
  <si>
    <t>Земельный налог</t>
  </si>
  <si>
    <t>000 1 06 06000 00 0000 100</t>
  </si>
  <si>
    <t>1.1.21.</t>
  </si>
  <si>
    <t>1.1.22.</t>
  </si>
  <si>
    <t>000 1 13 00000 00 0000 000</t>
  </si>
  <si>
    <t xml:space="preserve">000 1 17 05000 00 0000 180
</t>
  </si>
  <si>
    <t xml:space="preserve">Прочие неналоговые доходы </t>
  </si>
  <si>
    <t>000 1 11 05400 00 0000 120</t>
  </si>
  <si>
    <t>рублей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</si>
  <si>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
</t>
  </si>
  <si>
    <t>1.1.11.</t>
  </si>
  <si>
    <t>1.1.13.</t>
  </si>
  <si>
    <t>1.1.23.</t>
  </si>
  <si>
    <t>1.1.24.</t>
  </si>
  <si>
    <t>1.1.25.</t>
  </si>
  <si>
    <t>000 1 14 03000 00 0000 410</t>
  </si>
  <si>
    <t xml:space="preserve"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</si>
</sst>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5" fillId="0" borderId="0" xfId="0" applyFont="1" applyFill="1" applyAlignment="1"/>
    <xf numFmtId="0" fontId="0" fillId="0" borderId="4" xfId="0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4" fontId="0" fillId="0" borderId="0" xfId="0" applyNumberFormat="1" applyFill="1"/>
    <xf numFmtId="0" fontId="2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right" vertical="top"/>
    </xf>
    <xf numFmtId="4" fontId="4" fillId="0" borderId="0" xfId="0" applyNumberFormat="1" applyFont="1" applyFill="1" applyAlignment="1">
      <alignment horizontal="right" vertical="top" wrapText="1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0" fillId="0" borderId="5" xfId="0" applyNumberFormat="1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topLeftCell="A46" zoomScale="90" zoomScaleNormal="90" workbookViewId="0">
      <selection activeCell="F51" sqref="F51"/>
    </sheetView>
  </sheetViews>
  <sheetFormatPr defaultColWidth="9.109375" defaultRowHeight="14.4" x14ac:dyDescent="0.3"/>
  <cols>
    <col min="1" max="1" width="6.88671875" style="10" customWidth="1"/>
    <col min="2" max="2" width="44" style="10" customWidth="1"/>
    <col min="3" max="3" width="28" style="10" customWidth="1"/>
    <col min="4" max="4" width="17.44140625" style="18" customWidth="1"/>
    <col min="5" max="5" width="16" style="18" customWidth="1"/>
    <col min="6" max="6" width="9.109375" style="10"/>
    <col min="7" max="7" width="9.109375" style="10" customWidth="1"/>
    <col min="8" max="16384" width="9.109375" style="10"/>
  </cols>
  <sheetData>
    <row r="1" spans="1:7" s="6" customFormat="1" ht="15" customHeight="1" x14ac:dyDescent="0.25">
      <c r="D1" s="26"/>
      <c r="E1" s="27" t="s">
        <v>128</v>
      </c>
    </row>
    <row r="2" spans="1:7" s="6" customFormat="1" ht="15" customHeight="1" x14ac:dyDescent="0.25">
      <c r="D2" s="28"/>
      <c r="E2" s="27" t="s">
        <v>129</v>
      </c>
    </row>
    <row r="3" spans="1:7" s="6" customFormat="1" ht="13.8" x14ac:dyDescent="0.25">
      <c r="D3" s="29"/>
      <c r="E3" s="29"/>
    </row>
    <row r="4" spans="1:7" s="6" customFormat="1" ht="39.75" customHeight="1" x14ac:dyDescent="0.25">
      <c r="A4" s="60" t="s">
        <v>143</v>
      </c>
      <c r="B4" s="61"/>
      <c r="C4" s="61"/>
      <c r="D4" s="61"/>
      <c r="E4" s="61"/>
    </row>
    <row r="5" spans="1:7" s="6" customFormat="1" ht="16.2" thickBot="1" x14ac:dyDescent="0.35">
      <c r="A5" s="7" t="s">
        <v>102</v>
      </c>
      <c r="D5" s="29"/>
      <c r="E5" s="30" t="s">
        <v>156</v>
      </c>
    </row>
    <row r="6" spans="1:7" ht="26.4" x14ac:dyDescent="0.3">
      <c r="A6" s="8" t="s">
        <v>0</v>
      </c>
      <c r="B6" s="9" t="s">
        <v>1</v>
      </c>
      <c r="C6" s="9" t="s">
        <v>2</v>
      </c>
      <c r="D6" s="31" t="s">
        <v>144</v>
      </c>
      <c r="E6" s="32" t="s">
        <v>145</v>
      </c>
    </row>
    <row r="7" spans="1:7" ht="15" thickBot="1" x14ac:dyDescent="0.35">
      <c r="A7" s="11">
        <v>1</v>
      </c>
      <c r="B7" s="12">
        <v>2</v>
      </c>
      <c r="C7" s="12">
        <v>3</v>
      </c>
      <c r="D7" s="45">
        <v>4</v>
      </c>
      <c r="E7" s="46">
        <v>5</v>
      </c>
    </row>
    <row r="8" spans="1:7" x14ac:dyDescent="0.3">
      <c r="A8" s="8" t="s">
        <v>3</v>
      </c>
      <c r="B8" s="16" t="s">
        <v>4</v>
      </c>
      <c r="C8" s="17"/>
      <c r="D8" s="35">
        <f>D9+D35</f>
        <v>2443830372.5500002</v>
      </c>
      <c r="E8" s="36">
        <f>E9+E35</f>
        <v>2347533681.1400003</v>
      </c>
      <c r="G8" s="18"/>
    </row>
    <row r="9" spans="1:7" x14ac:dyDescent="0.3">
      <c r="A9" s="47" t="s">
        <v>5</v>
      </c>
      <c r="B9" s="48" t="s">
        <v>6</v>
      </c>
      <c r="C9" s="49" t="s">
        <v>7</v>
      </c>
      <c r="D9" s="50">
        <f>SUM(D10:D34)</f>
        <v>670466547.20000005</v>
      </c>
      <c r="E9" s="51">
        <f>SUM(E10:E34)</f>
        <v>681226311.38000035</v>
      </c>
      <c r="G9" s="18"/>
    </row>
    <row r="10" spans="1:7" x14ac:dyDescent="0.3">
      <c r="A10" s="52" t="s">
        <v>8</v>
      </c>
      <c r="B10" s="53" t="s">
        <v>9</v>
      </c>
      <c r="C10" s="54" t="s">
        <v>10</v>
      </c>
      <c r="D10" s="55">
        <v>424575970</v>
      </c>
      <c r="E10" s="56">
        <v>433326294.48000002</v>
      </c>
    </row>
    <row r="11" spans="1:7" ht="26.4" x14ac:dyDescent="0.3">
      <c r="A11" s="52" t="s">
        <v>11</v>
      </c>
      <c r="B11" s="53" t="s">
        <v>12</v>
      </c>
      <c r="C11" s="54" t="s">
        <v>13</v>
      </c>
      <c r="D11" s="55">
        <v>25714980</v>
      </c>
      <c r="E11" s="56">
        <v>27583789.629999999</v>
      </c>
    </row>
    <row r="12" spans="1:7" ht="26.4" x14ac:dyDescent="0.3">
      <c r="A12" s="52" t="s">
        <v>14</v>
      </c>
      <c r="B12" s="53" t="s">
        <v>120</v>
      </c>
      <c r="C12" s="54" t="s">
        <v>121</v>
      </c>
      <c r="D12" s="55">
        <v>22123123</v>
      </c>
      <c r="E12" s="56">
        <v>22175606.559999999</v>
      </c>
    </row>
    <row r="13" spans="1:7" ht="26.4" x14ac:dyDescent="0.3">
      <c r="A13" s="52" t="s">
        <v>17</v>
      </c>
      <c r="B13" s="53" t="s">
        <v>15</v>
      </c>
      <c r="C13" s="54" t="s">
        <v>16</v>
      </c>
      <c r="D13" s="55">
        <v>0</v>
      </c>
      <c r="E13" s="56">
        <v>40336</v>
      </c>
    </row>
    <row r="14" spans="1:7" x14ac:dyDescent="0.3">
      <c r="A14" s="52" t="s">
        <v>20</v>
      </c>
      <c r="B14" s="53" t="s">
        <v>18</v>
      </c>
      <c r="C14" s="54" t="s">
        <v>19</v>
      </c>
      <c r="D14" s="55">
        <v>29593812</v>
      </c>
      <c r="E14" s="56">
        <v>29593812</v>
      </c>
    </row>
    <row r="15" spans="1:7" ht="26.4" x14ac:dyDescent="0.3">
      <c r="A15" s="52" t="s">
        <v>23</v>
      </c>
      <c r="B15" s="53" t="s">
        <v>21</v>
      </c>
      <c r="C15" s="54" t="s">
        <v>22</v>
      </c>
      <c r="D15" s="55">
        <v>6411000</v>
      </c>
      <c r="E15" s="56">
        <v>6377419.2300000004</v>
      </c>
    </row>
    <row r="16" spans="1:7" x14ac:dyDescent="0.3">
      <c r="A16" s="52" t="s">
        <v>104</v>
      </c>
      <c r="B16" s="53" t="s">
        <v>146</v>
      </c>
      <c r="C16" s="54" t="s">
        <v>147</v>
      </c>
      <c r="D16" s="55">
        <v>11230144</v>
      </c>
      <c r="E16" s="56">
        <v>11340468.560000001</v>
      </c>
    </row>
    <row r="17" spans="1:10" s="14" customFormat="1" ht="15.6" x14ac:dyDescent="0.3">
      <c r="A17" s="52" t="s">
        <v>26</v>
      </c>
      <c r="B17" s="53" t="s">
        <v>136</v>
      </c>
      <c r="C17" s="54" t="s">
        <v>137</v>
      </c>
      <c r="D17" s="55">
        <v>29260676</v>
      </c>
      <c r="E17" s="56">
        <v>32766065.379999999</v>
      </c>
      <c r="F17" s="10"/>
      <c r="G17" s="10"/>
      <c r="H17" s="10"/>
      <c r="I17" s="10"/>
      <c r="J17" s="10"/>
    </row>
    <row r="18" spans="1:10" s="14" customFormat="1" ht="15.6" x14ac:dyDescent="0.3">
      <c r="A18" s="52" t="s">
        <v>29</v>
      </c>
      <c r="B18" s="53" t="s">
        <v>148</v>
      </c>
      <c r="C18" s="54" t="s">
        <v>149</v>
      </c>
      <c r="D18" s="55">
        <v>20580909</v>
      </c>
      <c r="E18" s="56">
        <v>19465103.200000003</v>
      </c>
      <c r="F18" s="10"/>
      <c r="G18" s="10"/>
      <c r="H18" s="10"/>
      <c r="I18" s="10"/>
      <c r="J18" s="10"/>
    </row>
    <row r="19" spans="1:10" x14ac:dyDescent="0.3">
      <c r="A19" s="52" t="s">
        <v>32</v>
      </c>
      <c r="B19" s="53" t="s">
        <v>24</v>
      </c>
      <c r="C19" s="54" t="s">
        <v>25</v>
      </c>
      <c r="D19" s="55">
        <v>1276245.19</v>
      </c>
      <c r="E19" s="56">
        <v>1548332.66</v>
      </c>
    </row>
    <row r="20" spans="1:10" ht="79.2" x14ac:dyDescent="0.3">
      <c r="A20" s="52" t="s">
        <v>158</v>
      </c>
      <c r="B20" s="53" t="s">
        <v>134</v>
      </c>
      <c r="C20" s="54" t="s">
        <v>135</v>
      </c>
      <c r="D20" s="55">
        <v>0</v>
      </c>
      <c r="E20" s="56">
        <v>2619</v>
      </c>
    </row>
    <row r="21" spans="1:10" ht="92.4" x14ac:dyDescent="0.3">
      <c r="A21" s="52" t="s">
        <v>36</v>
      </c>
      <c r="B21" s="53" t="s">
        <v>27</v>
      </c>
      <c r="C21" s="54" t="s">
        <v>28</v>
      </c>
      <c r="D21" s="55">
        <v>28232751.84</v>
      </c>
      <c r="E21" s="56">
        <v>27654888.440000001</v>
      </c>
    </row>
    <row r="22" spans="1:10" ht="39.6" x14ac:dyDescent="0.3">
      <c r="A22" s="52" t="s">
        <v>159</v>
      </c>
      <c r="B22" s="53" t="s">
        <v>122</v>
      </c>
      <c r="C22" s="54" t="s">
        <v>123</v>
      </c>
      <c r="D22" s="55">
        <v>0</v>
      </c>
      <c r="E22" s="56">
        <v>29467.5</v>
      </c>
    </row>
    <row r="23" spans="1:10" ht="79.2" x14ac:dyDescent="0.3">
      <c r="A23" s="52" t="s">
        <v>105</v>
      </c>
      <c r="B23" s="53" t="s">
        <v>157</v>
      </c>
      <c r="C23" s="54" t="s">
        <v>155</v>
      </c>
      <c r="D23" s="55">
        <v>0</v>
      </c>
      <c r="E23" s="56">
        <v>3979.63</v>
      </c>
    </row>
    <row r="24" spans="1:10" ht="79.2" x14ac:dyDescent="0.3">
      <c r="A24" s="52" t="s">
        <v>124</v>
      </c>
      <c r="B24" s="53" t="s">
        <v>30</v>
      </c>
      <c r="C24" s="54" t="s">
        <v>31</v>
      </c>
      <c r="D24" s="55">
        <v>18037460.43</v>
      </c>
      <c r="E24" s="56">
        <v>15207133.08</v>
      </c>
    </row>
    <row r="25" spans="1:10" ht="26.4" x14ac:dyDescent="0.3">
      <c r="A25" s="52" t="s">
        <v>125</v>
      </c>
      <c r="B25" s="53" t="s">
        <v>33</v>
      </c>
      <c r="C25" s="54" t="s">
        <v>34</v>
      </c>
      <c r="D25" s="55">
        <v>7763431</v>
      </c>
      <c r="E25" s="56">
        <v>7675905</v>
      </c>
    </row>
    <row r="26" spans="1:10" ht="26.4" x14ac:dyDescent="0.3">
      <c r="A26" s="52" t="s">
        <v>133</v>
      </c>
      <c r="B26" s="53" t="s">
        <v>35</v>
      </c>
      <c r="C26" s="54" t="s">
        <v>152</v>
      </c>
      <c r="D26" s="55">
        <v>8988093.1300000008</v>
      </c>
      <c r="E26" s="56">
        <v>8775050.2400000002</v>
      </c>
    </row>
    <row r="27" spans="1:10" ht="79.2" x14ac:dyDescent="0.3">
      <c r="A27" s="52" t="s">
        <v>140</v>
      </c>
      <c r="B27" s="58" t="s">
        <v>107</v>
      </c>
      <c r="C27" s="54" t="s">
        <v>106</v>
      </c>
      <c r="D27" s="55">
        <v>0</v>
      </c>
      <c r="E27" s="56">
        <v>4110000</v>
      </c>
    </row>
    <row r="28" spans="1:10" ht="66" x14ac:dyDescent="0.3">
      <c r="A28" s="52" t="s">
        <v>141</v>
      </c>
      <c r="B28" s="58" t="s">
        <v>164</v>
      </c>
      <c r="C28" s="54" t="s">
        <v>163</v>
      </c>
      <c r="D28" s="55">
        <v>0</v>
      </c>
      <c r="E28" s="56">
        <v>1219443.05</v>
      </c>
    </row>
    <row r="29" spans="1:10" ht="52.8" x14ac:dyDescent="0.3">
      <c r="A29" s="59" t="s">
        <v>142</v>
      </c>
      <c r="B29" s="53" t="s">
        <v>109</v>
      </c>
      <c r="C29" s="54" t="s">
        <v>108</v>
      </c>
      <c r="D29" s="55">
        <v>29664980.699999999</v>
      </c>
      <c r="E29" s="56">
        <v>23836866.57</v>
      </c>
    </row>
    <row r="30" spans="1:10" ht="66" x14ac:dyDescent="0.3">
      <c r="A30" s="57" t="s">
        <v>150</v>
      </c>
      <c r="B30" s="53" t="s">
        <v>126</v>
      </c>
      <c r="C30" s="54" t="s">
        <v>127</v>
      </c>
      <c r="D30" s="55">
        <v>0</v>
      </c>
      <c r="E30" s="56">
        <v>2149478.4500000002</v>
      </c>
    </row>
    <row r="31" spans="1:10" ht="26.4" x14ac:dyDescent="0.3">
      <c r="A31" s="57" t="s">
        <v>151</v>
      </c>
      <c r="B31" s="53" t="s">
        <v>139</v>
      </c>
      <c r="C31" s="54" t="s">
        <v>138</v>
      </c>
      <c r="D31" s="55">
        <v>4195602</v>
      </c>
      <c r="E31" s="56">
        <v>3093345.7</v>
      </c>
    </row>
    <row r="32" spans="1:10" x14ac:dyDescent="0.3">
      <c r="A32" s="57" t="s">
        <v>160</v>
      </c>
      <c r="B32" s="53" t="s">
        <v>37</v>
      </c>
      <c r="C32" s="54" t="s">
        <v>38</v>
      </c>
      <c r="D32" s="55">
        <v>2543884.91</v>
      </c>
      <c r="E32" s="56">
        <v>2950799.24</v>
      </c>
    </row>
    <row r="33" spans="1:6" ht="26.4" x14ac:dyDescent="0.3">
      <c r="A33" s="57" t="s">
        <v>161</v>
      </c>
      <c r="B33" s="53" t="s">
        <v>111</v>
      </c>
      <c r="C33" s="54" t="s">
        <v>110</v>
      </c>
      <c r="D33" s="55">
        <v>0</v>
      </c>
      <c r="E33" s="56">
        <v>91026.95</v>
      </c>
    </row>
    <row r="34" spans="1:6" ht="26.4" x14ac:dyDescent="0.3">
      <c r="A34" s="57" t="s">
        <v>162</v>
      </c>
      <c r="B34" s="53" t="s">
        <v>154</v>
      </c>
      <c r="C34" s="54" t="s">
        <v>153</v>
      </c>
      <c r="D34" s="55">
        <v>273484</v>
      </c>
      <c r="E34" s="56">
        <v>209080.83</v>
      </c>
    </row>
    <row r="35" spans="1:6" x14ac:dyDescent="0.3">
      <c r="A35" s="19" t="s">
        <v>39</v>
      </c>
      <c r="B35" s="1" t="s">
        <v>40</v>
      </c>
      <c r="C35" s="2" t="s">
        <v>41</v>
      </c>
      <c r="D35" s="37">
        <f>SUM(D36:D42)</f>
        <v>1773363825.3500001</v>
      </c>
      <c r="E35" s="38">
        <f>SUM(E36:E42)</f>
        <v>1666307369.76</v>
      </c>
      <c r="F35" s="13"/>
    </row>
    <row r="36" spans="1:6" ht="26.4" x14ac:dyDescent="0.3">
      <c r="A36" s="3" t="s">
        <v>42</v>
      </c>
      <c r="B36" s="4" t="s">
        <v>43</v>
      </c>
      <c r="C36" s="5" t="s">
        <v>112</v>
      </c>
      <c r="D36" s="39">
        <v>404602027.08000004</v>
      </c>
      <c r="E36" s="40">
        <v>404602027.07999998</v>
      </c>
      <c r="F36" s="13"/>
    </row>
    <row r="37" spans="1:6" ht="26.4" x14ac:dyDescent="0.3">
      <c r="A37" s="3" t="s">
        <v>44</v>
      </c>
      <c r="B37" s="4" t="s">
        <v>45</v>
      </c>
      <c r="C37" s="5" t="s">
        <v>113</v>
      </c>
      <c r="D37" s="39">
        <v>267320458.97999999</v>
      </c>
      <c r="E37" s="40">
        <v>266156787.21000001</v>
      </c>
      <c r="F37" s="13"/>
    </row>
    <row r="38" spans="1:6" ht="26.4" x14ac:dyDescent="0.3">
      <c r="A38" s="3" t="s">
        <v>46</v>
      </c>
      <c r="B38" s="4" t="s">
        <v>47</v>
      </c>
      <c r="C38" s="5" t="s">
        <v>114</v>
      </c>
      <c r="D38" s="39">
        <v>678167857.47000003</v>
      </c>
      <c r="E38" s="40">
        <v>677423963.47000003</v>
      </c>
      <c r="F38" s="13"/>
    </row>
    <row r="39" spans="1:6" x14ac:dyDescent="0.3">
      <c r="A39" s="3" t="s">
        <v>48</v>
      </c>
      <c r="B39" s="4" t="s">
        <v>49</v>
      </c>
      <c r="C39" s="5" t="s">
        <v>115</v>
      </c>
      <c r="D39" s="39">
        <v>419652359.55000001</v>
      </c>
      <c r="E39" s="40">
        <v>314503469.73000002</v>
      </c>
      <c r="F39" s="13"/>
    </row>
    <row r="40" spans="1:6" x14ac:dyDescent="0.3">
      <c r="A40" s="3" t="s">
        <v>50</v>
      </c>
      <c r="B40" s="4" t="s">
        <v>51</v>
      </c>
      <c r="C40" s="5" t="s">
        <v>52</v>
      </c>
      <c r="D40" s="39">
        <v>4143719.9699999997</v>
      </c>
      <c r="E40" s="40">
        <v>4143719.97</v>
      </c>
      <c r="F40" s="13"/>
    </row>
    <row r="41" spans="1:6" ht="52.8" x14ac:dyDescent="0.3">
      <c r="A41" s="3" t="s">
        <v>53</v>
      </c>
      <c r="B41" s="4" t="s">
        <v>116</v>
      </c>
      <c r="C41" s="5" t="s">
        <v>54</v>
      </c>
      <c r="D41" s="39">
        <v>335912.25</v>
      </c>
      <c r="E41" s="40">
        <v>335912.25</v>
      </c>
      <c r="F41" s="13"/>
    </row>
    <row r="42" spans="1:6" ht="39.6" x14ac:dyDescent="0.3">
      <c r="A42" s="3" t="s">
        <v>55</v>
      </c>
      <c r="B42" s="4" t="s">
        <v>56</v>
      </c>
      <c r="C42" s="5" t="s">
        <v>57</v>
      </c>
      <c r="D42" s="39">
        <v>-858509.95</v>
      </c>
      <c r="E42" s="40">
        <v>-858509.95</v>
      </c>
      <c r="F42" s="13"/>
    </row>
    <row r="43" spans="1:6" ht="8.25" customHeight="1" x14ac:dyDescent="0.3">
      <c r="A43" s="15"/>
      <c r="B43" s="1"/>
      <c r="C43" s="2"/>
      <c r="D43" s="41"/>
      <c r="E43" s="42"/>
      <c r="F43" s="13"/>
    </row>
    <row r="44" spans="1:6" x14ac:dyDescent="0.3">
      <c r="A44" s="19" t="s">
        <v>58</v>
      </c>
      <c r="B44" s="1" t="s">
        <v>59</v>
      </c>
      <c r="C44" s="2"/>
      <c r="D44" s="37">
        <f>SUM(D45:D56)</f>
        <v>2549617737.6799994</v>
      </c>
      <c r="E44" s="38">
        <f>SUM(E45:E56)</f>
        <v>2373627450.8999996</v>
      </c>
      <c r="F44" s="13"/>
    </row>
    <row r="45" spans="1:6" x14ac:dyDescent="0.3">
      <c r="A45" s="3" t="s">
        <v>60</v>
      </c>
      <c r="B45" s="4" t="s">
        <v>61</v>
      </c>
      <c r="C45" s="5" t="s">
        <v>62</v>
      </c>
      <c r="D45" s="39">
        <v>191999267.52000001</v>
      </c>
      <c r="E45" s="40">
        <v>178032278.06999999</v>
      </c>
      <c r="F45" s="13"/>
    </row>
    <row r="46" spans="1:6" x14ac:dyDescent="0.3">
      <c r="A46" s="3" t="s">
        <v>63</v>
      </c>
      <c r="B46" s="4" t="s">
        <v>64</v>
      </c>
      <c r="C46" s="5" t="s">
        <v>65</v>
      </c>
      <c r="D46" s="39">
        <v>3476280.3</v>
      </c>
      <c r="E46" s="40">
        <v>3476280.3</v>
      </c>
      <c r="F46" s="13"/>
    </row>
    <row r="47" spans="1:6" ht="26.4" x14ac:dyDescent="0.3">
      <c r="A47" s="3" t="s">
        <v>66</v>
      </c>
      <c r="B47" s="4" t="s">
        <v>67</v>
      </c>
      <c r="C47" s="5" t="s">
        <v>68</v>
      </c>
      <c r="D47" s="39">
        <v>43678889.780000001</v>
      </c>
      <c r="E47" s="40">
        <v>42519114.710000001</v>
      </c>
      <c r="F47" s="13"/>
    </row>
    <row r="48" spans="1:6" x14ac:dyDescent="0.3">
      <c r="A48" s="3" t="s">
        <v>69</v>
      </c>
      <c r="B48" s="4" t="s">
        <v>70</v>
      </c>
      <c r="C48" s="5" t="s">
        <v>71</v>
      </c>
      <c r="D48" s="39">
        <v>228114788.80000001</v>
      </c>
      <c r="E48" s="40">
        <v>221252893.24000001</v>
      </c>
      <c r="F48" s="13"/>
    </row>
    <row r="49" spans="1:6" x14ac:dyDescent="0.3">
      <c r="A49" s="3" t="s">
        <v>72</v>
      </c>
      <c r="B49" s="4" t="s">
        <v>73</v>
      </c>
      <c r="C49" s="5" t="s">
        <v>74</v>
      </c>
      <c r="D49" s="39">
        <v>456392635.37</v>
      </c>
      <c r="E49" s="40">
        <v>332020777.36000001</v>
      </c>
      <c r="F49" s="13"/>
    </row>
    <row r="50" spans="1:6" x14ac:dyDescent="0.3">
      <c r="A50" s="3" t="s">
        <v>75</v>
      </c>
      <c r="B50" s="4" t="s">
        <v>76</v>
      </c>
      <c r="C50" s="5" t="s">
        <v>77</v>
      </c>
      <c r="D50" s="39">
        <v>15478855.029999999</v>
      </c>
      <c r="E50" s="40">
        <v>6242672.7999999998</v>
      </c>
      <c r="F50" s="13"/>
    </row>
    <row r="51" spans="1:6" x14ac:dyDescent="0.3">
      <c r="A51" s="3" t="s">
        <v>78</v>
      </c>
      <c r="B51" s="4" t="s">
        <v>79</v>
      </c>
      <c r="C51" s="5" t="s">
        <v>80</v>
      </c>
      <c r="D51" s="39">
        <v>1200841798.6199999</v>
      </c>
      <c r="E51" s="40">
        <v>1184771995.8099999</v>
      </c>
      <c r="F51" s="13"/>
    </row>
    <row r="52" spans="1:6" x14ac:dyDescent="0.3">
      <c r="A52" s="3" t="s">
        <v>81</v>
      </c>
      <c r="B52" s="4" t="s">
        <v>117</v>
      </c>
      <c r="C52" s="5" t="s">
        <v>82</v>
      </c>
      <c r="D52" s="39">
        <v>330873149.95999998</v>
      </c>
      <c r="E52" s="40">
        <v>330503558.77999997</v>
      </c>
      <c r="F52" s="13"/>
    </row>
    <row r="53" spans="1:6" x14ac:dyDescent="0.3">
      <c r="A53" s="3" t="s">
        <v>83</v>
      </c>
      <c r="B53" s="4" t="s">
        <v>84</v>
      </c>
      <c r="C53" s="5" t="s">
        <v>85</v>
      </c>
      <c r="D53" s="39">
        <v>59940370.439999998</v>
      </c>
      <c r="E53" s="40">
        <v>58686708.490000002</v>
      </c>
      <c r="F53" s="13"/>
    </row>
    <row r="54" spans="1:6" x14ac:dyDescent="0.3">
      <c r="A54" s="3" t="s">
        <v>86</v>
      </c>
      <c r="B54" s="4" t="s">
        <v>87</v>
      </c>
      <c r="C54" s="5" t="s">
        <v>88</v>
      </c>
      <c r="D54" s="39">
        <v>15424601.619999999</v>
      </c>
      <c r="E54" s="40">
        <v>14001963.039999999</v>
      </c>
      <c r="F54" s="13"/>
    </row>
    <row r="55" spans="1:6" ht="26.4" x14ac:dyDescent="0.3">
      <c r="A55" s="3" t="s">
        <v>89</v>
      </c>
      <c r="B55" s="4" t="s">
        <v>119</v>
      </c>
      <c r="C55" s="5" t="s">
        <v>90</v>
      </c>
      <c r="D55" s="39">
        <v>3397100.24</v>
      </c>
      <c r="E55" s="40">
        <v>2119208.2999999998</v>
      </c>
      <c r="F55" s="13"/>
    </row>
    <row r="56" spans="1:6" ht="39.6" hidden="1" x14ac:dyDescent="0.3">
      <c r="A56" s="3" t="s">
        <v>91</v>
      </c>
      <c r="B56" s="4" t="s">
        <v>118</v>
      </c>
      <c r="C56" s="5" t="s">
        <v>92</v>
      </c>
      <c r="D56" s="39">
        <v>0</v>
      </c>
      <c r="E56" s="40">
        <v>0</v>
      </c>
      <c r="F56" s="13"/>
    </row>
    <row r="57" spans="1:6" ht="3.75" customHeight="1" x14ac:dyDescent="0.3">
      <c r="A57" s="15"/>
      <c r="B57" s="1"/>
      <c r="C57" s="2"/>
      <c r="D57" s="37"/>
      <c r="E57" s="38"/>
    </row>
    <row r="58" spans="1:6" ht="26.4" x14ac:dyDescent="0.3">
      <c r="A58" s="15"/>
      <c r="B58" s="1" t="s">
        <v>103</v>
      </c>
      <c r="C58" s="2"/>
      <c r="D58" s="37">
        <f>D8-D44</f>
        <v>-105787365.12999916</v>
      </c>
      <c r="E58" s="38">
        <f>E8-E44</f>
        <v>-26093769.759999275</v>
      </c>
    </row>
    <row r="59" spans="1:6" ht="4.5" customHeight="1" x14ac:dyDescent="0.3">
      <c r="A59" s="15"/>
      <c r="B59" s="1"/>
      <c r="C59" s="2"/>
      <c r="D59" s="41"/>
      <c r="E59" s="42"/>
    </row>
    <row r="60" spans="1:6" x14ac:dyDescent="0.3">
      <c r="A60" s="19" t="s">
        <v>93</v>
      </c>
      <c r="B60" s="1" t="s">
        <v>94</v>
      </c>
      <c r="C60" s="2" t="s">
        <v>95</v>
      </c>
      <c r="D60" s="37">
        <f>D61+D63+D62</f>
        <v>105787365.13</v>
      </c>
      <c r="E60" s="38">
        <f>E61+E63+E62</f>
        <v>26093769.760000005</v>
      </c>
    </row>
    <row r="61" spans="1:6" ht="26.4" x14ac:dyDescent="0.3">
      <c r="A61" s="20" t="s">
        <v>96</v>
      </c>
      <c r="B61" s="4" t="s">
        <v>97</v>
      </c>
      <c r="C61" s="5" t="s">
        <v>98</v>
      </c>
      <c r="D61" s="39">
        <v>62000000</v>
      </c>
      <c r="E61" s="40">
        <v>55100000</v>
      </c>
    </row>
    <row r="62" spans="1:6" ht="26.4" x14ac:dyDescent="0.3">
      <c r="A62" s="21" t="s">
        <v>99</v>
      </c>
      <c r="B62" s="22" t="s">
        <v>131</v>
      </c>
      <c r="C62" s="23" t="s">
        <v>130</v>
      </c>
      <c r="D62" s="43">
        <v>0</v>
      </c>
      <c r="E62" s="44">
        <v>13649215.810000001</v>
      </c>
    </row>
    <row r="63" spans="1:6" ht="27" thickBot="1" x14ac:dyDescent="0.35">
      <c r="A63" s="24" t="s">
        <v>132</v>
      </c>
      <c r="B63" s="25" t="s">
        <v>100</v>
      </c>
      <c r="C63" s="12" t="s">
        <v>101</v>
      </c>
      <c r="D63" s="33">
        <v>43787365.130000003</v>
      </c>
      <c r="E63" s="34">
        <v>-42655446.049999997</v>
      </c>
    </row>
  </sheetData>
  <mergeCells count="1">
    <mergeCell ref="A4:E4"/>
  </mergeCells>
  <pageMargins left="0.9055118110236221" right="0.51181102362204722" top="0.74803149606299213" bottom="0.55118110236220474" header="0.31496062992125984" footer="0.31496062992125984"/>
  <pageSetup paperSize="9" scale="7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Тюкина Татьяна Юрьевна</cp:lastModifiedBy>
  <cp:lastPrinted>2025-04-25T11:32:52Z</cp:lastPrinted>
  <dcterms:created xsi:type="dcterms:W3CDTF">2020-02-18T11:55:30Z</dcterms:created>
  <dcterms:modified xsi:type="dcterms:W3CDTF">2025-04-25T11:32:55Z</dcterms:modified>
</cp:coreProperties>
</file>